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<sst xmlns="http://schemas.openxmlformats.org/spreadsheetml/2006/main" count="173" uniqueCount="72">
  <si>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</si>
  <si>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</si>
  <si>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</si>
  <si>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</si>
  <si>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</si>
  <si>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</si>
  <si>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</si>
  <si>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</si>
  <si>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</si>
  <si>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</si>
  <si>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</si>
  <si>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</si>
  <si>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</si>
  <si>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</si>
  <si>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</si>
  <si>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</si>
  <si>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</si>
  <si>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</si>
  <si>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</si>
  <si>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</si>
  <si>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</si>
  <si>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</si>
  <si>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</si>
  <si>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</si>
  <si>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</si>
  <si>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</si>
  <si>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</si>
  <si>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</si>
  <si>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</si>
  <si>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</si>
  <si>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</si>
  <si>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</si>
  <si>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</si>
  <si>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</si>
  <si>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</si>
  <si>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</si>
  <si>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</si>
  <si>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</si>
  <si>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</si>
  <si>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</si>
  <si>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</si>
  <si>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</si>
  <si>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</si>
  <si>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</si>
  <si>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</si>
  <si>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</si>
  <si>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</si>
  <si>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</si>
  <si>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</si>
  <si>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</si>
  <si>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</si>
  <si>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</si>
  <si>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</si>
  <si>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</si>
  <si>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</si>
  <si>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</si>
  <si>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</si>
  <si>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</si>
  <si>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</si>
  <si>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</si>
  <si>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</si>
  <si>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</si>
  <si>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</si>
  <si>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</si>
  <si>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</si>
  <si>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</si>
  <si>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</si>
  <si>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МИНИСТЕРСКИ СЪВЕТ</t>
  </si>
  <si>
    <t>28.02.2022 г.</t>
  </si>
  <si>
    <t>1.1.2022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</si>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</sst>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59" fillId="34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 t="s">
        <v>69</v>
      </c>
      <c r="E4" s="18" t="s">
        <v>68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149831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113701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3867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32263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21079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170910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Q6" sqref="Q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МИНИСТЕРСКИ СЪВЕТ</v>
      </c>
      <c r="B4" s="86">
        <f>IF(ISBLANK(ОБЩО!B4),"",ОБЩО!B4)</f>
      </c>
      <c r="C4" s="87">
        <f>IF(ISBLANK(ОБЩО!C4),"",ОБЩО!C4)</f>
      </c>
      <c r="D4" s="19" t="str">
        <f>IF(ISBLANK(ОБЩО!D4),"",ОБЩО!D4)</f>
        <v>1.1.2022 г.</v>
      </c>
      <c r="E4" s="19" t="str">
        <f>IF(ISBLANK(ОБЩО!E4),"",ОБЩО!E4)</f>
        <v>28.02.2022 г.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149831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>
        <v>113701</v>
      </c>
      <c r="C9" s="48"/>
      <c r="D9" s="48"/>
      <c r="E9" s="48"/>
      <c r="F9" s="48"/>
      <c r="G9" s="48"/>
    </row>
    <row r="10" spans="1:7" ht="15.75">
      <c r="A10" s="33" t="s">
        <v>2</v>
      </c>
      <c r="B10" s="48">
        <v>3867</v>
      </c>
      <c r="C10" s="48"/>
      <c r="D10" s="48"/>
      <c r="E10" s="48"/>
      <c r="F10" s="48"/>
      <c r="G10" s="48"/>
    </row>
    <row r="11" spans="1:7" ht="15.75">
      <c r="A11" s="33" t="s">
        <v>3</v>
      </c>
      <c r="B11" s="48">
        <v>32263</v>
      </c>
      <c r="C11" s="48"/>
      <c r="D11" s="48"/>
      <c r="E11" s="48"/>
      <c r="F11" s="48"/>
      <c r="G11" s="48"/>
    </row>
    <row r="12" spans="1:7" ht="15.75">
      <c r="A12" s="32" t="s">
        <v>4</v>
      </c>
      <c r="B12" s="49">
        <v>21079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170910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МИНИСТЕРСКИ СЪВЕТ</v>
      </c>
      <c r="B4" s="86">
        <f>IF(ISBLANK(ОБЩО!B4),"",ОБЩО!B4)</f>
      </c>
      <c r="C4" s="87">
        <f>IF(ISBLANK(ОБЩО!C4),"",ОБЩО!C4)</f>
      </c>
      <c r="D4" s="19" t="str">
        <f>IF(ISBLANK(ОБЩО!D4),"",ОБЩО!D4)</f>
        <v>1.1.2022 г.</v>
      </c>
      <c r="E4" s="19" t="str">
        <f>IF(ISBLANK(ОБЩО!E4),"",ОБЩО!E4)</f>
        <v>28.02.2022 г.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МИНИСТЕРСКИ СЪВЕТ</v>
      </c>
      <c r="B4" s="86">
        <f>IF(ISBLANK(ОБЩО!B4),"",ОБЩО!B4)</f>
      </c>
      <c r="C4" s="87">
        <f>IF(ISBLANK(ОБЩО!C4),"",ОБЩО!C4)</f>
      </c>
      <c r="D4" s="19" t="str">
        <f>IF(ISBLANK(ОБЩО!D4),"",ОБЩО!D4)</f>
        <v>1.1.2022 г.</v>
      </c>
      <c r="E4" s="19" t="str">
        <f>IF(ISBLANK(ОБЩО!E4),"",ОБЩО!E4)</f>
        <v>28.02.2022 г.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="90" zoomScaleNormal="90"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4" sqref="B4:D4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3" t="s">
        <v>42</v>
      </c>
      <c r="C2" s="74"/>
      <c r="D2" s="74"/>
      <c r="E2" s="74"/>
      <c r="F2" s="75"/>
      <c r="G2" s="60" t="str">
        <f>IF(SUM(G10:G42)=0,"",IF(SUM(G10:G42)=1,"Добавена е нова мярка!","Добавени са нови мерки!"))</f>
        <v>Добавена е нова мярка!</v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5" t="str">
        <f>IF(ISBLANK(ОБЩО!A4),"",ОБЩО!A4)</f>
        <v>МИНИСТЕРСКИ СЪВЕТ</v>
      </c>
      <c r="C4" s="86">
        <f>IF(ISBLANK(ОБЩО!B4),"",ОБЩО!B4)</f>
      </c>
      <c r="D4" s="87">
        <f>IF(ISBLANK(ОБЩО!C4),"",ОБЩО!C4)</f>
      </c>
      <c r="E4" s="19" t="str">
        <f>IF(ISBLANK(ОБЩО!D4),"",ОБЩО!D4)</f>
        <v>1.1.2022 г.</v>
      </c>
      <c r="F4" s="19" t="str">
        <f>IF(ISBLANK(ОБЩО!E4),"",ОБЩО!E4)</f>
        <v>28.02.2022 г.</v>
      </c>
    </row>
    <row r="5" spans="1:6" ht="18.75" customHeight="1" thickBot="1">
      <c r="A5" s="55">
        <v>1</v>
      </c>
      <c r="B5" s="88" t="s">
        <v>25</v>
      </c>
      <c r="C5" s="89"/>
      <c r="D5" s="90"/>
      <c r="E5" s="10"/>
      <c r="F5" s="64"/>
    </row>
    <row r="6" spans="1:6" ht="26.25" customHeight="1">
      <c r="A6" s="55">
        <v>1</v>
      </c>
      <c r="B6" s="6"/>
      <c r="C6" s="67"/>
      <c r="D6" s="91" t="s">
        <v>21</v>
      </c>
      <c r="E6" s="91"/>
      <c r="F6" s="92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170910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170910</v>
      </c>
      <c r="E32" s="40">
        <f>SUM(E33:E42)</f>
        <v>0</v>
      </c>
      <c r="F32" s="40">
        <f>SUM(F33:F42)</f>
        <v>0</v>
      </c>
    </row>
    <row r="33" spans="1:6" s="2" customFormat="1" ht="173.25">
      <c r="A33" s="55">
        <f t="shared" si="0"/>
        <v>1</v>
      </c>
      <c r="B33" s="22" t="s">
        <v>49</v>
      </c>
      <c r="C33" s="39" t="s">
        <v>70</v>
      </c>
      <c r="D33" s="52">
        <v>149831</v>
      </c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41.75">
      <c r="A38" s="55">
        <f t="shared" si="0"/>
        <v>1</v>
      </c>
      <c r="B38" s="72" t="s">
        <v>66</v>
      </c>
      <c r="C38" s="39" t="s">
        <v>71</v>
      </c>
      <c r="D38" s="52">
        <v>21079</v>
      </c>
      <c r="E38" s="52"/>
      <c r="F38" s="52"/>
      <c r="G38">
        <f>IF(ABS(MAX(D38:F38))+ABS(MIN(D38:F38))=0,0,1)</f>
        <v>1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3" t="s">
        <v>53</v>
      </c>
      <c r="C2" s="74"/>
      <c r="D2" s="75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МИНИСТЕРСКИ СЪВЕТ</v>
      </c>
      <c r="C4" s="19" t="str">
        <f>IF(ISBLANK(ОБЩО!D4),"",ОБЩО!D4)</f>
        <v>1.1.2022 г.</v>
      </c>
      <c r="D4" s="19" t="str">
        <f>IF(ISBLANK(ОБЩО!E4),"",ОБЩО!E4)</f>
        <v>28.02.2022 г.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2022-03-10T14:07:43Z</cp:lastPrinted>
  <dcterms:created xsi:type="dcterms:W3CDTF">2020-04-28T14:17:25Z</dcterms:created>
  <dcterms:modified xsi:type="dcterms:W3CDTF">2022-03-10T14:08:33Z</dcterms:modified>
  <cp:category/>
  <cp:version/>
  <cp:contentType/>
  <cp:contentStatus/>
</cp:coreProperties>
</file>